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mc:AlternateContent xmlns:mc="http://schemas.openxmlformats.org/markup-compatibility/2006">
    <mc:Choice Requires="x15">
      <x15ac:absPath xmlns:x15ac="http://schemas.microsoft.com/office/spreadsheetml/2010/11/ac" url="/Users/laurentgrisiger/kDrive/Documents internes/Fichiers Calculation/Pret site Internet/"/>
    </mc:Choice>
  </mc:AlternateContent>
  <xr:revisionPtr revIDLastSave="0" documentId="8_{F7B2AFE6-3FE3-1C44-AFF7-8B93B761E487}" xr6:coauthVersionLast="47" xr6:coauthVersionMax="47" xr10:uidLastSave="{00000000-0000-0000-0000-000000000000}"/>
  <bookViews>
    <workbookView xWindow="1380" yWindow="1760" windowWidth="30980" windowHeight="20400" tabRatio="500" xr2:uid="{00000000-000D-0000-FFFF-FFFF00000000}"/>
  </bookViews>
  <sheets>
    <sheet name="Budget Séparation"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89" i="1" l="1"/>
  <c r="B89" i="1"/>
  <c r="C84" i="1"/>
  <c r="B84" i="1"/>
  <c r="B71" i="1"/>
  <c r="C54" i="1"/>
  <c r="C87" i="1" s="1"/>
  <c r="B54" i="1"/>
  <c r="B87" i="1" s="1"/>
  <c r="C44" i="1"/>
  <c r="B44" i="1"/>
  <c r="C41" i="1"/>
  <c r="B41" i="1"/>
  <c r="C26" i="1"/>
  <c r="B26" i="1"/>
  <c r="C16" i="1"/>
  <c r="C23" i="1" s="1"/>
  <c r="C85" i="1" s="1"/>
  <c r="B16" i="1"/>
  <c r="B23" i="1" s="1"/>
  <c r="B74" i="1" s="1"/>
  <c r="C14" i="1"/>
  <c r="B14" i="1"/>
  <c r="B94" i="1" l="1"/>
  <c r="C94" i="1"/>
  <c r="C74" i="1"/>
  <c r="B85" i="1"/>
  <c r="B86" i="1"/>
  <c r="C86" i="1"/>
  <c r="B75" i="1" l="1"/>
  <c r="B76" i="1" s="1"/>
  <c r="B77" i="1" s="1"/>
  <c r="B95" i="1" l="1"/>
  <c r="B88" i="1"/>
  <c r="B90" i="1" s="1"/>
  <c r="B91" i="1" s="1"/>
  <c r="B96" i="1"/>
  <c r="C76" i="1"/>
  <c r="C77" i="1" s="1"/>
  <c r="C95" i="1" l="1"/>
  <c r="C88" i="1"/>
  <c r="C90" i="1" s="1"/>
  <c r="C91" i="1" s="1"/>
  <c r="C96" i="1"/>
</calcChain>
</file>

<file path=xl/sharedStrings.xml><?xml version="1.0" encoding="utf-8"?>
<sst xmlns="http://schemas.openxmlformats.org/spreadsheetml/2006/main" count="120" uniqueCount="99">
  <si>
    <t>BUDGET DE SÉPARATION</t>
  </si>
  <si>
    <t>Répartition proportionnelle des charges · Outil d'aide à la décision</t>
  </si>
  <si>
    <t>Nom du parent 1</t>
  </si>
  <si>
    <t>Parent 1</t>
  </si>
  <si>
    <t>Nom du parent 2</t>
  </si>
  <si>
    <t>Parent 2</t>
  </si>
  <si>
    <t>Devise</t>
  </si>
  <si>
    <t>CHF</t>
  </si>
  <si>
    <t>Nombre d'enfants</t>
  </si>
  <si>
    <t>Taux de garde Parent 1 (%)</t>
  </si>
  <si>
    <t>Poste budgétaire</t>
  </si>
  <si>
    <t>Notes</t>
  </si>
  <si>
    <t>Salaire net mensuel (base)</t>
  </si>
  <si>
    <t>13ème salaire — provision mensuelle</t>
  </si>
  <si>
    <t>Allocations familiales</t>
  </si>
  <si>
    <t>Pension alimentaire reçue (conjoint)</t>
  </si>
  <si>
    <t>Rente AVS / AI</t>
  </si>
  <si>
    <t>Revenus locatifs / 3ème pilier retraits</t>
  </si>
  <si>
    <t>Aides sociales / prestations complémentaires</t>
  </si>
  <si>
    <t>Autres revenus</t>
  </si>
  <si>
    <t>TOTAL REVENUS MENSUELS</t>
  </si>
  <si>
    <t>Loyer / hypothèque</t>
  </si>
  <si>
    <t>Charges locatives / copropriété</t>
  </si>
  <si>
    <t>Électricité, gaz, eau</t>
  </si>
  <si>
    <t>Téléphone &amp; internet</t>
  </si>
  <si>
    <t>Assurance maladie LAMal</t>
  </si>
  <si>
    <t>Assurance ménage / RC</t>
  </si>
  <si>
    <t>Assurance voiture</t>
  </si>
  <si>
    <t>Assurance vie / prévoyance LPP</t>
  </si>
  <si>
    <t>Transports / abonnement CFF</t>
  </si>
  <si>
    <t>Remboursement dettes communes</t>
  </si>
  <si>
    <t>Frais juridiques / avocat (provision)</t>
  </si>
  <si>
    <t>Autres charges fixes</t>
  </si>
  <si>
    <t>Sous-total charges fixes</t>
  </si>
  <si>
    <t>Alimentation / courses (adulte)</t>
  </si>
  <si>
    <t>Restaurants &amp; sorties</t>
  </si>
  <si>
    <t>Habillement (adulte)</t>
  </si>
  <si>
    <t>Santé &amp; médicaments (adulte)</t>
  </si>
  <si>
    <t>Loisirs &amp; sport</t>
  </si>
  <si>
    <t>Vacances — provision mensuelle</t>
  </si>
  <si>
    <t>Entretien véhicule / carburant</t>
  </si>
  <si>
    <t>Épargne personnelle</t>
  </si>
  <si>
    <t>Divers &amp; imprévus</t>
  </si>
  <si>
    <t>Sous-total charges variables</t>
  </si>
  <si>
    <t>Montant total</t>
  </si>
  <si>
    <t>Réparti ci-dessous</t>
  </si>
  <si>
    <t>Alimentation — part enfants</t>
  </si>
  <si>
    <t>—</t>
  </si>
  <si>
    <t>Habillement — enfants</t>
  </si>
  <si>
    <t>Santé &amp; médicaments / dentiste</t>
  </si>
  <si>
    <t>Assurance maladie LAMal — enfants</t>
  </si>
  <si>
    <t>Crèche / garderie / parascolaire / UAPE</t>
  </si>
  <si>
    <t>Activités extra-scolaires</t>
  </si>
  <si>
    <t>Fournitures scolaires &amp; livres</t>
  </si>
  <si>
    <t>Transport scolaire</t>
  </si>
  <si>
    <t>Loisirs &amp; sorties enfants</t>
  </si>
  <si>
    <t>Vacances — part enfants (provision)</t>
  </si>
  <si>
    <t>Frais extraordinaires — provision</t>
  </si>
  <si>
    <t>Contribution frais de logement P1 (enfants)</t>
  </si>
  <si>
    <t>Autres dépenses enfants</t>
  </si>
  <si>
    <t>TOTAL dépenses enfants / mois</t>
  </si>
  <si>
    <t>Revenus retenus pour le calcul (total mensuel)</t>
  </si>
  <si>
    <t>Salaire + 13ème + alloc. + autres</t>
  </si>
  <si>
    <t>Revenus combinés des deux parents</t>
  </si>
  <si>
    <t>Base de la répartition</t>
  </si>
  <si>
    <t>Quote-part de chaque parent (%)</t>
  </si>
  <si>
    <t>Proportion des revenus de chacun</t>
  </si>
  <si>
    <t>Contribution mensuelle due par chaque parent</t>
  </si>
  <si>
    <t>quote-part × total dépenses enfants</t>
  </si>
  <si>
    <t xml:space="preserve">  ➜  Le parent avec la garde principale avance toutes les dépenses. Le second parent lui verse sa contribution ci-dessus à titre de pension alimentaire enfants.</t>
  </si>
  <si>
    <t>Montant fixé par le juge / accord</t>
  </si>
  <si>
    <t>Commentaire</t>
  </si>
  <si>
    <t>Total revenus</t>
  </si>
  <si>
    <t>– Charges fixes</t>
  </si>
  <si>
    <t>– Charges variables</t>
  </si>
  <si>
    <t>– Contribution enfants</t>
  </si>
  <si>
    <t>– Pension alimentaire conjoint</t>
  </si>
  <si>
    <t>SOLDE MENSUEL DISPONIBLE</t>
  </si>
  <si>
    <t>Verdict</t>
  </si>
  <si>
    <t>Taux d'effort logement (loyer ÷ revenus)</t>
  </si>
  <si>
    <t>Taux d'effort enfants (contribution ÷ revenus)</t>
  </si>
  <si>
    <t>Taux d'effort total (toutes charges ÷ revenus)</t>
  </si>
  <si>
    <t>PARAMÈTRES GÉNÉRAUX</t>
  </si>
  <si>
    <t>REVENUS MENSUELS</t>
  </si>
  <si>
    <t>CHARGES FIXES MENSUELLES  (hors enfants)</t>
  </si>
  <si>
    <t>CHARGES VARIABLES PERSONNELLES  (hors enfants)</t>
  </si>
  <si>
    <t>DÉPENSES COMMUNES — ENFANTS  (total, tous enfants)</t>
  </si>
  <si>
    <t>RÉPARTITION DES FRAIS ENFANTS — PROPORTIONNELLE AUX REVENUS</t>
  </si>
  <si>
    <t>INDICATEURS CLÉS</t>
  </si>
  <si>
    <t>BILAN MENSUEL FINAL</t>
  </si>
  <si>
    <t>PENSION ALIMENTAIRE ENTRE CONJOINTS  (si applicable)</t>
  </si>
  <si>
    <t>Compta Clear Sàrl / Bosquets de Paudille 23 - 1803 Chardonne / 021 323 90 00 / info@comptaclear.ch / www.comptaclear.ch</t>
  </si>
  <si>
    <t>Téléchargeable gratuitement sous https://comptaclear.ch/telechargements/</t>
  </si>
  <si>
    <t>1/12 du salaire mensuel</t>
  </si>
  <si>
    <t>Pilier 3a / épargne retraite</t>
  </si>
  <si>
    <t>Impôts provision mensuelle</t>
  </si>
  <si>
    <t>Pension alimentaire conjoint versée par P1 → P2 ou P2 → P1</t>
  </si>
  <si>
    <t>Note importante – Conditions d’utilisation</t>
  </si>
  <si>
    <t>Cet outil constitue un outil budgétaire à usage privé. Il a été développé par la fiduciaire Compta Clear Sàrl (https://comptaclear.ch) à titre purement informatif. Les informations, calculs et estimations fournis ne constituent ni un conseil financier, fiscal ou juridique et sont fournis sans garantie quant à leur exactitude, leur exhaustivité ou leur adéquation à une situation particulière. Compta Clear Sàrl décline toute responsabilité en cas d’erreurs, d’omissions, de mauvaise interprétation ou d’utilisation inappropriée de ce document, ainsi que pour toute décision prise sur la base des informations qu’il contient. En téléchargeant et en utilisant ce fichier, l’utilisateur accepte tacitement les conditions générales de Compta Clear Sàrl.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</si>
</sst>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8" x14ac:knownFonts="1">
    <font>
      <sz val="11"/>
      <color theme="1"/>
      <name val="Calibri"/>
      <family val="2"/>
      <charset val="1"/>
    </font>
    <font>
      <b/>
      <sz val="18"/>
      <color rgb="FFFFFFFF"/>
      <name val="Calibri"/>
      <family val="2"/>
    </font>
    <font>
      <i/>
      <sz val="9"/>
      <color rgb="FFB8C8D8"/>
      <name val="Calibri"/>
      <family val="2"/>
    </font>
    <font>
      <b/>
      <sz val="10"/>
      <color rgb="FFFFFFFF"/>
      <name val="Calibri"/>
      <family val="2"/>
    </font>
    <font>
      <sz val="9"/>
      <color rgb="FF1C2B3A"/>
      <name val="Calibri"/>
      <family val="2"/>
    </font>
    <font>
      <sz val="10"/>
      <color rgb="FF1558A8"/>
      <name val="Calibri"/>
      <family val="2"/>
    </font>
    <font>
      <i/>
      <sz val="8"/>
      <color rgb="FF8C9BAA"/>
      <name val="Calibri"/>
      <family val="2"/>
    </font>
    <font>
      <b/>
      <sz val="9"/>
      <color rgb="FF1C2B3A"/>
      <name val="Calibri"/>
      <family val="2"/>
    </font>
    <font>
      <sz val="10"/>
      <color rgb="FF1C2B3A"/>
      <name val="Calibri"/>
      <family val="2"/>
    </font>
    <font>
      <b/>
      <sz val="9"/>
      <color rgb="FFFFFFFF"/>
      <name val="Calibri"/>
      <family val="2"/>
    </font>
    <font>
      <sz val="9"/>
      <color rgb="FF8C9BAA"/>
      <name val="Calibri"/>
      <family val="2"/>
    </font>
    <font>
      <b/>
      <sz val="10"/>
      <color rgb="FF1C2B3A"/>
      <name val="Calibri"/>
      <family val="2"/>
    </font>
    <font>
      <b/>
      <sz val="11"/>
      <color rgb="FF1C2B3A"/>
      <name val="Calibri"/>
      <family val="2"/>
    </font>
    <font>
      <i/>
      <sz val="8"/>
      <color rgb="FF1A5276"/>
      <name val="Calibri"/>
      <family val="2"/>
    </font>
    <font>
      <b/>
      <sz val="11"/>
      <color rgb="FFFFFFFF"/>
      <name val="Calibri"/>
      <family val="2"/>
    </font>
    <font>
      <u/>
      <sz val="11"/>
      <color theme="10"/>
      <name val="Calibri"/>
      <family val="2"/>
      <charset val="1"/>
    </font>
    <font>
      <sz val="12"/>
      <color theme="1"/>
      <name val="Calibri"/>
      <family val="2"/>
      <charset val="1"/>
    </font>
    <font>
      <u/>
      <sz val="12"/>
      <color theme="10"/>
      <name val="Calibri"/>
      <family val="2"/>
      <charset val="1"/>
    </font>
  </fonts>
  <fills count="18">
    <fill>
      <patternFill patternType="none"/>
    </fill>
    <fill>
      <patternFill patternType="gray125"/>
    </fill>
    <fill>
      <patternFill patternType="solid">
        <fgColor rgb="FF1C2B3A"/>
        <bgColor rgb="FF003300"/>
      </patternFill>
    </fill>
    <fill>
      <patternFill patternType="solid">
        <fgColor rgb="FF2E4A62"/>
        <bgColor rgb="FF1A5276"/>
      </patternFill>
    </fill>
    <fill>
      <patternFill patternType="solid">
        <fgColor rgb="FFD8DDE3"/>
        <bgColor rgb="FFE0F3ED"/>
      </patternFill>
    </fill>
    <fill>
      <patternFill patternType="solid">
        <fgColor rgb="FF4A7FA5"/>
        <bgColor rgb="FF5D6D7E"/>
      </patternFill>
    </fill>
    <fill>
      <patternFill patternType="solid">
        <fgColor rgb="FFEDF4F9"/>
        <bgColor rgb="FFEBF5FB"/>
      </patternFill>
    </fill>
    <fill>
      <patternFill patternType="solid">
        <fgColor rgb="FFFFF8E7"/>
        <bgColor rgb="FFF8F9FA"/>
      </patternFill>
    </fill>
    <fill>
      <patternFill patternType="solid">
        <fgColor rgb="FFF2F2F2"/>
        <bgColor rgb="FFEDF4F9"/>
      </patternFill>
    </fill>
    <fill>
      <patternFill patternType="solid">
        <fgColor rgb="FFFFFFFF"/>
        <bgColor rgb="FFF8F9FA"/>
      </patternFill>
    </fill>
    <fill>
      <patternFill patternType="solid">
        <fgColor rgb="FF2A7D6E"/>
        <bgColor rgb="FF008080"/>
      </patternFill>
    </fill>
    <fill>
      <patternFill patternType="solid">
        <fgColor rgb="FFE8F4F1"/>
        <bgColor rgb="FFEBF5FB"/>
      </patternFill>
    </fill>
    <fill>
      <patternFill patternType="solid">
        <fgColor rgb="FFE0F3ED"/>
        <bgColor rgb="FFE8F4F1"/>
      </patternFill>
    </fill>
    <fill>
      <patternFill patternType="solid">
        <fgColor rgb="FF1A5276"/>
        <bgColor rgb="FF2E4A62"/>
      </patternFill>
    </fill>
    <fill>
      <patternFill patternType="solid">
        <fgColor rgb="FFC9A84C"/>
        <bgColor rgb="FF99CC00"/>
      </patternFill>
    </fill>
    <fill>
      <patternFill patternType="solid">
        <fgColor rgb="FFEBF5FB"/>
        <bgColor rgb="FFEDF4F9"/>
      </patternFill>
    </fill>
    <fill>
      <patternFill patternType="solid">
        <fgColor rgb="FF5D4E75"/>
        <bgColor rgb="FF555555"/>
      </patternFill>
    </fill>
    <fill>
      <patternFill patternType="solid">
        <fgColor rgb="FF5D6D7E"/>
        <bgColor rgb="FF4A7FA5"/>
      </patternFill>
    </fill>
  </fills>
  <borders count="5">
    <border>
      <left/>
      <right/>
      <top/>
      <bottom/>
      <diagonal/>
    </border>
    <border>
      <left/>
      <right/>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2">
    <xf numFmtId="0" fontId="0" fillId="0" borderId="0"/>
    <xf numFmtId="0" fontId="15" fillId="0" borderId="0" applyNumberFormat="0" applyFill="0" applyBorder="0" applyAlignment="0" applyProtection="0"/>
  </cellStyleXfs>
  <cellXfs count="67">
    <xf numFmtId="0" fontId="0" fillId="0" borderId="0" xfId="0"/>
    <xf numFmtId="0" fontId="3" fillId="17" borderId="0" xfId="0" applyFont="1" applyFill="1" applyAlignment="1">
      <alignment horizontal="left" vertical="center"/>
    </xf>
    <xf numFmtId="0" fontId="3" fillId="2" borderId="0" xfId="0" applyFont="1" applyFill="1" applyAlignment="1">
      <alignment horizontal="left" vertical="center"/>
    </xf>
    <xf numFmtId="0" fontId="3" fillId="16" borderId="0" xfId="0" applyFont="1" applyFill="1" applyAlignment="1">
      <alignment horizontal="left" vertical="center"/>
    </xf>
    <xf numFmtId="0" fontId="13" fillId="15" borderId="0" xfId="0" applyFont="1" applyFill="1" applyAlignment="1">
      <alignment horizontal="left" vertical="center" wrapText="1"/>
    </xf>
    <xf numFmtId="0" fontId="3" fillId="13" borderId="0" xfId="0" applyFont="1" applyFill="1" applyAlignment="1">
      <alignment horizontal="left" vertical="center"/>
    </xf>
    <xf numFmtId="0" fontId="3" fillId="10" borderId="0" xfId="0" applyFont="1" applyFill="1" applyAlignment="1">
      <alignment horizontal="left" vertical="center"/>
    </xf>
    <xf numFmtId="0" fontId="3" fillId="3" borderId="0" xfId="0" applyFont="1" applyFill="1" applyAlignment="1">
      <alignment horizontal="left" vertical="center"/>
    </xf>
    <xf numFmtId="0" fontId="3" fillId="5" borderId="0" xfId="0" applyFont="1" applyFill="1" applyAlignment="1">
      <alignment horizontal="left" vertical="center"/>
    </xf>
    <xf numFmtId="0" fontId="0" fillId="4" borderId="0" xfId="0" applyFill="1"/>
    <xf numFmtId="0" fontId="2" fillId="3" borderId="0" xfId="0" applyFont="1" applyFill="1" applyAlignment="1">
      <alignment horizontal="center" vertical="center"/>
    </xf>
    <xf numFmtId="0" fontId="1" fillId="2" borderId="0" xfId="0" applyFont="1" applyFill="1" applyAlignment="1">
      <alignment horizontal="center" vertical="center"/>
    </xf>
    <xf numFmtId="0" fontId="4" fillId="6" borderId="0" xfId="0" applyFont="1" applyFill="1" applyAlignment="1">
      <alignment horizontal="left" vertical="center" indent="2"/>
    </xf>
    <xf numFmtId="0" fontId="6" fillId="6" borderId="0" xfId="0" applyFont="1" applyFill="1" applyAlignment="1">
      <alignment horizontal="left" vertical="center" wrapText="1"/>
    </xf>
    <xf numFmtId="0" fontId="7" fillId="4" borderId="1" xfId="0" applyFont="1" applyFill="1" applyBorder="1" applyAlignment="1">
      <alignment horizontal="left" vertical="center" indent="1"/>
    </xf>
    <xf numFmtId="0" fontId="7" fillId="4" borderId="1" xfId="0" applyFont="1" applyFill="1" applyBorder="1" applyAlignment="1">
      <alignment horizontal="center" vertical="center"/>
    </xf>
    <xf numFmtId="0" fontId="4" fillId="8" borderId="0" xfId="0" applyFont="1" applyFill="1" applyAlignment="1">
      <alignment horizontal="left" vertical="center" indent="2"/>
    </xf>
    <xf numFmtId="0" fontId="6" fillId="8" borderId="0" xfId="0" applyFont="1" applyFill="1" applyAlignment="1">
      <alignment horizontal="left" vertical="center" wrapText="1"/>
    </xf>
    <xf numFmtId="0" fontId="4" fillId="7" borderId="0" xfId="0" applyFont="1" applyFill="1" applyAlignment="1">
      <alignment horizontal="left" vertical="center" indent="2"/>
    </xf>
    <xf numFmtId="0" fontId="4" fillId="9" borderId="0" xfId="0" applyFont="1" applyFill="1" applyAlignment="1">
      <alignment horizontal="left" vertical="center" indent="2"/>
    </xf>
    <xf numFmtId="0" fontId="6" fillId="9" borderId="0" xfId="0" applyFont="1" applyFill="1" applyAlignment="1">
      <alignment horizontal="left" vertical="center" wrapText="1"/>
    </xf>
    <xf numFmtId="0" fontId="9" fillId="2" borderId="0" xfId="0" applyFont="1" applyFill="1" applyAlignment="1">
      <alignment horizontal="left" vertical="center" indent="2"/>
    </xf>
    <xf numFmtId="164" fontId="9" fillId="2" borderId="0" xfId="0" applyNumberFormat="1" applyFont="1" applyFill="1" applyAlignment="1">
      <alignment horizontal="right" vertical="center"/>
    </xf>
    <xf numFmtId="0" fontId="0" fillId="2" borderId="0" xfId="0" applyFill="1"/>
    <xf numFmtId="0" fontId="9" fillId="3" borderId="0" xfId="0" applyFont="1" applyFill="1" applyAlignment="1">
      <alignment horizontal="left" vertical="center" indent="2"/>
    </xf>
    <xf numFmtId="164" fontId="9" fillId="3" borderId="0" xfId="0" applyNumberFormat="1" applyFont="1" applyFill="1" applyAlignment="1">
      <alignment horizontal="right" vertical="center"/>
    </xf>
    <xf numFmtId="0" fontId="0" fillId="3" borderId="0" xfId="0" applyFill="1"/>
    <xf numFmtId="0" fontId="4" fillId="11" borderId="0" xfId="0" applyFont="1" applyFill="1" applyAlignment="1">
      <alignment horizontal="left" vertical="center" indent="2"/>
    </xf>
    <xf numFmtId="164" fontId="10" fillId="4" borderId="0" xfId="0" applyNumberFormat="1" applyFont="1" applyFill="1" applyAlignment="1">
      <alignment horizontal="center"/>
    </xf>
    <xf numFmtId="0" fontId="9" fillId="10" borderId="0" xfId="0" applyFont="1" applyFill="1" applyAlignment="1">
      <alignment horizontal="left" vertical="center" indent="2"/>
    </xf>
    <xf numFmtId="164" fontId="9" fillId="10" borderId="0" xfId="0" applyNumberFormat="1" applyFont="1" applyFill="1" applyAlignment="1">
      <alignment horizontal="right" vertical="center"/>
    </xf>
    <xf numFmtId="164" fontId="9" fillId="10" borderId="0" xfId="0" applyNumberFormat="1" applyFont="1" applyFill="1" applyAlignment="1">
      <alignment horizontal="center"/>
    </xf>
    <xf numFmtId="0" fontId="0" fillId="10" borderId="0" xfId="0" applyFill="1"/>
    <xf numFmtId="164" fontId="4" fillId="6" borderId="0" xfId="0" applyNumberFormat="1" applyFont="1" applyFill="1" applyAlignment="1">
      <alignment horizontal="right" vertical="center"/>
    </xf>
    <xf numFmtId="0" fontId="4" fillId="6" borderId="0" xfId="0" applyFont="1" applyFill="1" applyAlignment="1">
      <alignment horizontal="center"/>
    </xf>
    <xf numFmtId="165" fontId="4" fillId="6" borderId="0" xfId="0" applyNumberFormat="1" applyFont="1" applyFill="1" applyAlignment="1">
      <alignment horizontal="right" vertical="center"/>
    </xf>
    <xf numFmtId="0" fontId="11" fillId="14" borderId="0" xfId="0" applyFont="1" applyFill="1" applyAlignment="1">
      <alignment horizontal="left" vertical="center" indent="2"/>
    </xf>
    <xf numFmtId="164" fontId="12" fillId="14" borderId="0" xfId="0" applyNumberFormat="1" applyFont="1" applyFill="1" applyAlignment="1">
      <alignment horizontal="right" vertical="center"/>
    </xf>
    <xf numFmtId="0" fontId="6" fillId="14" borderId="0" xfId="0" applyFont="1" applyFill="1" applyAlignment="1">
      <alignment horizontal="left" vertical="center" wrapText="1"/>
    </xf>
    <xf numFmtId="164" fontId="8" fillId="8" borderId="0" xfId="0" applyNumberFormat="1" applyFont="1" applyFill="1" applyAlignment="1">
      <alignment horizontal="right" vertical="center"/>
    </xf>
    <xf numFmtId="164" fontId="8" fillId="9" borderId="0" xfId="0" applyNumberFormat="1" applyFont="1" applyFill="1" applyAlignment="1">
      <alignment horizontal="right" vertical="center"/>
    </xf>
    <xf numFmtId="0" fontId="14" fillId="2" borderId="0" xfId="0" applyFont="1" applyFill="1" applyAlignment="1">
      <alignment horizontal="left" vertical="center" indent="2"/>
    </xf>
    <xf numFmtId="164" fontId="14" fillId="2" borderId="0" xfId="0" applyNumberFormat="1" applyFont="1" applyFill="1" applyAlignment="1">
      <alignment horizontal="right" vertical="center"/>
    </xf>
    <xf numFmtId="0" fontId="7" fillId="8" borderId="0" xfId="0" applyFont="1" applyFill="1" applyAlignment="1">
      <alignment horizontal="left" vertical="center" indent="2"/>
    </xf>
    <xf numFmtId="0" fontId="7" fillId="8" borderId="0" xfId="0" applyFont="1" applyFill="1" applyAlignment="1">
      <alignment horizontal="center" vertical="center"/>
    </xf>
    <xf numFmtId="0" fontId="0" fillId="8" borderId="0" xfId="0" applyFill="1"/>
    <xf numFmtId="165" fontId="8" fillId="6" borderId="0" xfId="0" applyNumberFormat="1" applyFont="1" applyFill="1" applyAlignment="1">
      <alignment horizontal="right" vertical="center"/>
    </xf>
    <xf numFmtId="165" fontId="8" fillId="8" borderId="0" xfId="0" applyNumberFormat="1" applyFont="1" applyFill="1" applyAlignment="1">
      <alignment horizontal="right" vertical="center"/>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17" fillId="0" borderId="2" xfId="1" applyFont="1" applyBorder="1" applyAlignment="1">
      <alignment horizontal="center"/>
    </xf>
    <xf numFmtId="0" fontId="17" fillId="0" borderId="3" xfId="1" applyFont="1" applyBorder="1" applyAlignment="1">
      <alignment horizontal="center"/>
    </xf>
    <xf numFmtId="0" fontId="17" fillId="0" borderId="4" xfId="1" applyFont="1" applyBorder="1" applyAlignment="1">
      <alignment horizontal="center"/>
    </xf>
    <xf numFmtId="0" fontId="4" fillId="6" borderId="0" xfId="0" applyFont="1" applyFill="1" applyAlignment="1">
      <alignment vertical="center"/>
    </xf>
    <xf numFmtId="0" fontId="0" fillId="0" borderId="0" xfId="0" applyAlignment="1">
      <alignment horizontal="center"/>
    </xf>
    <xf numFmtId="0" fontId="0" fillId="0" borderId="0" xfId="0" applyAlignment="1">
      <alignment horizontal="left" wrapText="1"/>
    </xf>
    <xf numFmtId="0" fontId="5" fillId="7" borderId="0" xfId="0" applyFont="1" applyFill="1" applyAlignment="1" applyProtection="1">
      <alignment horizontal="right" vertical="center"/>
      <protection locked="0"/>
    </xf>
    <xf numFmtId="9" fontId="5" fillId="7" borderId="0" xfId="0" applyNumberFormat="1" applyFont="1" applyFill="1" applyAlignment="1" applyProtection="1">
      <alignment horizontal="right" vertical="center"/>
      <protection locked="0"/>
    </xf>
    <xf numFmtId="164" fontId="5" fillId="6" borderId="0" xfId="0" applyNumberFormat="1" applyFont="1" applyFill="1" applyAlignment="1" applyProtection="1">
      <alignment horizontal="right" vertical="center"/>
      <protection locked="0"/>
    </xf>
    <xf numFmtId="0" fontId="6" fillId="8" borderId="0" xfId="0" applyFont="1" applyFill="1" applyAlignment="1" applyProtection="1">
      <alignment horizontal="left" vertical="center" wrapText="1"/>
      <protection locked="0"/>
    </xf>
    <xf numFmtId="164" fontId="8" fillId="7" borderId="0" xfId="0" applyNumberFormat="1" applyFont="1" applyFill="1" applyAlignment="1" applyProtection="1">
      <alignment horizontal="right" vertical="center"/>
      <protection locked="0"/>
    </xf>
    <xf numFmtId="0" fontId="6" fillId="7" borderId="0" xfId="0" applyFont="1" applyFill="1" applyAlignment="1" applyProtection="1">
      <alignment horizontal="left" vertical="center" wrapText="1"/>
      <protection locked="0"/>
    </xf>
    <xf numFmtId="0" fontId="6" fillId="9" borderId="0" xfId="0" applyFont="1" applyFill="1" applyAlignment="1" applyProtection="1">
      <alignment horizontal="left" vertical="center" wrapText="1"/>
      <protection locked="0"/>
    </xf>
    <xf numFmtId="164" fontId="5" fillId="12" borderId="0" xfId="0" applyNumberFormat="1" applyFont="1" applyFill="1" applyAlignment="1" applyProtection="1">
      <alignment horizontal="right" vertical="center"/>
      <protection locked="0"/>
    </xf>
    <xf numFmtId="0" fontId="6" fillId="11" borderId="0" xfId="0" applyFont="1" applyFill="1" applyAlignment="1" applyProtection="1">
      <alignment horizontal="left" vertical="center" wrapText="1"/>
      <protection locked="0"/>
    </xf>
    <xf numFmtId="0" fontId="6" fillId="6" borderId="0" xfId="0" applyFont="1" applyFill="1" applyAlignment="1" applyProtection="1">
      <alignment horizontal="left" vertical="center" wrapText="1"/>
      <protection locked="0"/>
    </xf>
  </cellXfs>
  <cellStyles count="2">
    <cellStyle name="Lien hypertexte"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8C8D8"/>
      <rgbColor rgb="FF4A7FA5"/>
      <rgbColor rgb="FF9999FF"/>
      <rgbColor rgb="FF5D4E75"/>
      <rgbColor rgb="FFFFF8E7"/>
      <rgbColor rgb="FFE0F3ED"/>
      <rgbColor rgb="FF660066"/>
      <rgbColor rgb="FFFF8080"/>
      <rgbColor rgb="FF1558A8"/>
      <rgbColor rgb="FFD8DDE3"/>
      <rgbColor rgb="FF000080"/>
      <rgbColor rgb="FFFF00FF"/>
      <rgbColor rgb="FFFFFF00"/>
      <rgbColor rgb="FF00FFFF"/>
      <rgbColor rgb="FF800080"/>
      <rgbColor rgb="FF800000"/>
      <rgbColor rgb="FF008080"/>
      <rgbColor rgb="FF0000FF"/>
      <rgbColor rgb="FF00CCFF"/>
      <rgbColor rgb="FFE8F4F1"/>
      <rgbColor rgb="FFEBF5FB"/>
      <rgbColor rgb="FFF2F2F2"/>
      <rgbColor rgb="FFF8F9FA"/>
      <rgbColor rgb="FFFF99CC"/>
      <rgbColor rgb="FFCC99FF"/>
      <rgbColor rgb="FFEDF4F9"/>
      <rgbColor rgb="FF3366FF"/>
      <rgbColor rgb="FF33CCCC"/>
      <rgbColor rgb="FF99CC00"/>
      <rgbColor rgb="FFFFCC00"/>
      <rgbColor rgb="FFC9A84C"/>
      <rgbColor rgb="FFFF6600"/>
      <rgbColor rgb="FF5D6D7E"/>
      <rgbColor rgb="FF8C9BAA"/>
      <rgbColor rgb="FF1A5276"/>
      <rgbColor rgb="FF2A7D6E"/>
      <rgbColor rgb="FF003300"/>
      <rgbColor rgb="FF555555"/>
      <rgbColor rgb="FF993300"/>
      <rgbColor rgb="FF993366"/>
      <rgbColor rgb="FF2E4A62"/>
      <rgbColor rgb="FF1C2B3A"/>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comptaclear.ch/telecharg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00"/>
  <sheetViews>
    <sheetView tabSelected="1" zoomScale="120" zoomScaleNormal="120" workbookViewId="0">
      <selection activeCell="B7" sqref="B7"/>
    </sheetView>
  </sheetViews>
  <sheetFormatPr baseColWidth="10" defaultColWidth="8.6640625" defaultRowHeight="15" x14ac:dyDescent="0.2"/>
  <cols>
    <col min="1" max="1" width="39.33203125" customWidth="1"/>
    <col min="2" max="3" width="17.5" customWidth="1"/>
    <col min="4" max="4" width="26.5" customWidth="1"/>
  </cols>
  <sheetData>
    <row r="1" spans="1:4" ht="16" x14ac:dyDescent="0.2">
      <c r="A1" s="48" t="s">
        <v>91</v>
      </c>
      <c r="B1" s="49"/>
      <c r="C1" s="49"/>
      <c r="D1" s="50"/>
    </row>
    <row r="2" spans="1:4" ht="16" x14ac:dyDescent="0.2">
      <c r="A2" s="51" t="s">
        <v>92</v>
      </c>
      <c r="B2" s="52"/>
      <c r="C2" s="52"/>
      <c r="D2" s="53"/>
    </row>
    <row r="3" spans="1:4" ht="24" x14ac:dyDescent="0.2">
      <c r="A3" s="11" t="s">
        <v>0</v>
      </c>
      <c r="B3" s="11"/>
      <c r="C3" s="11"/>
      <c r="D3" s="11"/>
    </row>
    <row r="4" spans="1:4" ht="19.5" customHeight="1" x14ac:dyDescent="0.2">
      <c r="A4" s="10" t="s">
        <v>1</v>
      </c>
      <c r="B4" s="10"/>
      <c r="C4" s="10"/>
      <c r="D4" s="10"/>
    </row>
    <row r="5" spans="1:4" ht="15.75" customHeight="1" x14ac:dyDescent="0.2">
      <c r="A5" s="9"/>
      <c r="B5" s="9"/>
      <c r="C5" s="9"/>
      <c r="D5" s="9"/>
    </row>
    <row r="6" spans="1:4" ht="15.75" customHeight="1" x14ac:dyDescent="0.2">
      <c r="A6" s="8" t="s">
        <v>82</v>
      </c>
      <c r="B6" s="8"/>
      <c r="C6" s="8"/>
      <c r="D6" s="8"/>
    </row>
    <row r="7" spans="1:4" ht="15.75" customHeight="1" x14ac:dyDescent="0.2">
      <c r="A7" s="12" t="s">
        <v>2</v>
      </c>
      <c r="B7" s="57" t="s">
        <v>3</v>
      </c>
      <c r="C7" s="57"/>
      <c r="D7" s="13"/>
    </row>
    <row r="8" spans="1:4" ht="15.75" customHeight="1" x14ac:dyDescent="0.2">
      <c r="A8" s="12" t="s">
        <v>4</v>
      </c>
      <c r="B8" s="57" t="s">
        <v>5</v>
      </c>
      <c r="C8" s="57"/>
      <c r="D8" s="13"/>
    </row>
    <row r="9" spans="1:4" ht="15.75" customHeight="1" x14ac:dyDescent="0.2">
      <c r="A9" s="12" t="s">
        <v>6</v>
      </c>
      <c r="B9" s="57" t="s">
        <v>7</v>
      </c>
      <c r="C9" s="57"/>
      <c r="D9" s="13"/>
    </row>
    <row r="10" spans="1:4" x14ac:dyDescent="0.2">
      <c r="A10" s="12" t="s">
        <v>8</v>
      </c>
      <c r="B10" s="57">
        <v>2</v>
      </c>
      <c r="C10" s="57"/>
      <c r="D10" s="13"/>
    </row>
    <row r="11" spans="1:4" ht="21.75" customHeight="1" x14ac:dyDescent="0.2">
      <c r="A11" s="12" t="s">
        <v>9</v>
      </c>
      <c r="B11" s="58">
        <v>0.6</v>
      </c>
      <c r="C11" s="58">
        <v>0.4</v>
      </c>
      <c r="D11" s="13"/>
    </row>
    <row r="12" spans="1:4" ht="18" customHeight="1" x14ac:dyDescent="0.2"/>
    <row r="13" spans="1:4" ht="15" customHeight="1" x14ac:dyDescent="0.2">
      <c r="A13" s="7" t="s">
        <v>83</v>
      </c>
      <c r="B13" s="7"/>
      <c r="C13" s="7"/>
      <c r="D13" s="7"/>
    </row>
    <row r="14" spans="1:4" ht="15" customHeight="1" x14ac:dyDescent="0.2">
      <c r="A14" s="14" t="s">
        <v>10</v>
      </c>
      <c r="B14" s="15" t="str">
        <f>B7</f>
        <v>Parent 1</v>
      </c>
      <c r="C14" s="15" t="str">
        <f>B8</f>
        <v>Parent 2</v>
      </c>
      <c r="D14" s="15" t="s">
        <v>11</v>
      </c>
    </row>
    <row r="15" spans="1:4" ht="15" customHeight="1" x14ac:dyDescent="0.2">
      <c r="A15" s="16" t="s">
        <v>12</v>
      </c>
      <c r="B15" s="59">
        <v>5500</v>
      </c>
      <c r="C15" s="59">
        <v>6000</v>
      </c>
      <c r="D15" s="60"/>
    </row>
    <row r="16" spans="1:4" ht="15" customHeight="1" x14ac:dyDescent="0.2">
      <c r="A16" s="18" t="s">
        <v>13</v>
      </c>
      <c r="B16" s="61">
        <f>B15/12</f>
        <v>458.33333333333331</v>
      </c>
      <c r="C16" s="61">
        <f>C15/12</f>
        <v>500</v>
      </c>
      <c r="D16" s="62" t="s">
        <v>93</v>
      </c>
    </row>
    <row r="17" spans="1:4" ht="15" customHeight="1" x14ac:dyDescent="0.2">
      <c r="A17" s="16" t="s">
        <v>14</v>
      </c>
      <c r="B17" s="59">
        <v>300</v>
      </c>
      <c r="C17" s="59">
        <v>300</v>
      </c>
      <c r="D17" s="60"/>
    </row>
    <row r="18" spans="1:4" ht="15" customHeight="1" x14ac:dyDescent="0.2">
      <c r="A18" s="19" t="s">
        <v>15</v>
      </c>
      <c r="B18" s="59">
        <v>0</v>
      </c>
      <c r="C18" s="59">
        <v>0</v>
      </c>
      <c r="D18" s="63"/>
    </row>
    <row r="19" spans="1:4" ht="15" customHeight="1" x14ac:dyDescent="0.2">
      <c r="A19" s="16" t="s">
        <v>16</v>
      </c>
      <c r="B19" s="59">
        <v>0</v>
      </c>
      <c r="C19" s="59">
        <v>0</v>
      </c>
      <c r="D19" s="60"/>
    </row>
    <row r="20" spans="1:4" ht="15" customHeight="1" x14ac:dyDescent="0.2">
      <c r="A20" s="19" t="s">
        <v>17</v>
      </c>
      <c r="B20" s="59">
        <v>0</v>
      </c>
      <c r="C20" s="59">
        <v>0</v>
      </c>
      <c r="D20" s="63"/>
    </row>
    <row r="21" spans="1:4" ht="16.5" customHeight="1" x14ac:dyDescent="0.2">
      <c r="A21" s="16" t="s">
        <v>18</v>
      </c>
      <c r="B21" s="59">
        <v>0</v>
      </c>
      <c r="C21" s="59">
        <v>0</v>
      </c>
      <c r="D21" s="60"/>
    </row>
    <row r="22" spans="1:4" x14ac:dyDescent="0.2">
      <c r="A22" s="19" t="s">
        <v>19</v>
      </c>
      <c r="B22" s="59">
        <v>0</v>
      </c>
      <c r="C22" s="59">
        <v>0</v>
      </c>
      <c r="D22" s="63"/>
    </row>
    <row r="23" spans="1:4" ht="21.75" customHeight="1" x14ac:dyDescent="0.2">
      <c r="A23" s="21" t="s">
        <v>20</v>
      </c>
      <c r="B23" s="22">
        <f>SUM(B15:B22)</f>
        <v>6258.333333333333</v>
      </c>
      <c r="C23" s="22">
        <f>SUM(C15:C22)</f>
        <v>6800</v>
      </c>
      <c r="D23" s="23"/>
    </row>
    <row r="24" spans="1:4" ht="18" customHeight="1" x14ac:dyDescent="0.2"/>
    <row r="25" spans="1:4" ht="15" customHeight="1" x14ac:dyDescent="0.2">
      <c r="A25" s="7" t="s">
        <v>84</v>
      </c>
      <c r="B25" s="7"/>
      <c r="C25" s="7"/>
      <c r="D25" s="7"/>
    </row>
    <row r="26" spans="1:4" ht="15" customHeight="1" x14ac:dyDescent="0.2">
      <c r="A26" s="14" t="s">
        <v>10</v>
      </c>
      <c r="B26" s="15" t="str">
        <f>B7</f>
        <v>Parent 1</v>
      </c>
      <c r="C26" s="15" t="str">
        <f>B8</f>
        <v>Parent 2</v>
      </c>
      <c r="D26" s="15" t="s">
        <v>11</v>
      </c>
    </row>
    <row r="27" spans="1:4" ht="15" customHeight="1" x14ac:dyDescent="0.2">
      <c r="A27" s="16" t="s">
        <v>21</v>
      </c>
      <c r="B27" s="59">
        <v>1200</v>
      </c>
      <c r="C27" s="59">
        <v>1200</v>
      </c>
      <c r="D27" s="60"/>
    </row>
    <row r="28" spans="1:4" ht="15" customHeight="1" x14ac:dyDescent="0.2">
      <c r="A28" s="19" t="s">
        <v>22</v>
      </c>
      <c r="B28" s="59">
        <v>120</v>
      </c>
      <c r="C28" s="59">
        <v>100</v>
      </c>
      <c r="D28" s="63"/>
    </row>
    <row r="29" spans="1:4" ht="15" customHeight="1" x14ac:dyDescent="0.2">
      <c r="A29" s="16" t="s">
        <v>23</v>
      </c>
      <c r="B29" s="59">
        <v>120</v>
      </c>
      <c r="C29" s="59">
        <v>100</v>
      </c>
      <c r="D29" s="60"/>
    </row>
    <row r="30" spans="1:4" ht="15" customHeight="1" x14ac:dyDescent="0.2">
      <c r="A30" s="19" t="s">
        <v>24</v>
      </c>
      <c r="B30" s="59">
        <v>60</v>
      </c>
      <c r="C30" s="59">
        <v>60</v>
      </c>
      <c r="D30" s="63"/>
    </row>
    <row r="31" spans="1:4" ht="15" customHeight="1" x14ac:dyDescent="0.2">
      <c r="A31" s="16" t="s">
        <v>25</v>
      </c>
      <c r="B31" s="59">
        <v>450</v>
      </c>
      <c r="C31" s="59">
        <v>450</v>
      </c>
      <c r="D31" s="60"/>
    </row>
    <row r="32" spans="1:4" ht="15" customHeight="1" x14ac:dyDescent="0.2">
      <c r="A32" s="19" t="s">
        <v>26</v>
      </c>
      <c r="B32" s="59">
        <v>40</v>
      </c>
      <c r="C32" s="59">
        <v>40</v>
      </c>
      <c r="D32" s="63"/>
    </row>
    <row r="33" spans="1:4" ht="15" customHeight="1" x14ac:dyDescent="0.2">
      <c r="A33" s="16" t="s">
        <v>27</v>
      </c>
      <c r="B33" s="59">
        <v>120</v>
      </c>
      <c r="C33" s="59">
        <v>0</v>
      </c>
      <c r="D33" s="60"/>
    </row>
    <row r="34" spans="1:4" ht="15" customHeight="1" x14ac:dyDescent="0.2">
      <c r="A34" s="19" t="s">
        <v>28</v>
      </c>
      <c r="B34" s="59">
        <v>200</v>
      </c>
      <c r="C34" s="59">
        <v>150</v>
      </c>
      <c r="D34" s="63"/>
    </row>
    <row r="35" spans="1:4" ht="15" customHeight="1" x14ac:dyDescent="0.2">
      <c r="A35" s="16" t="s">
        <v>94</v>
      </c>
      <c r="B35" s="59">
        <v>100</v>
      </c>
      <c r="C35" s="59">
        <v>100</v>
      </c>
      <c r="D35" s="60"/>
    </row>
    <row r="36" spans="1:4" ht="15" customHeight="1" x14ac:dyDescent="0.2">
      <c r="A36" s="19" t="s">
        <v>29</v>
      </c>
      <c r="B36" s="59">
        <v>85</v>
      </c>
      <c r="C36" s="59">
        <v>85</v>
      </c>
      <c r="D36" s="63"/>
    </row>
    <row r="37" spans="1:4" ht="15" customHeight="1" x14ac:dyDescent="0.2">
      <c r="A37" s="16" t="s">
        <v>30</v>
      </c>
      <c r="B37" s="59">
        <v>200</v>
      </c>
      <c r="C37" s="59">
        <v>0</v>
      </c>
      <c r="D37" s="60"/>
    </row>
    <row r="38" spans="1:4" ht="15" customHeight="1" x14ac:dyDescent="0.2">
      <c r="A38" s="19" t="s">
        <v>95</v>
      </c>
      <c r="B38" s="59">
        <v>300</v>
      </c>
      <c r="C38" s="59">
        <v>250</v>
      </c>
      <c r="D38" s="63"/>
    </row>
    <row r="39" spans="1:4" ht="16.5" customHeight="1" x14ac:dyDescent="0.2">
      <c r="A39" s="16" t="s">
        <v>31</v>
      </c>
      <c r="B39" s="59">
        <v>100</v>
      </c>
      <c r="C39" s="59">
        <v>100</v>
      </c>
      <c r="D39" s="60"/>
    </row>
    <row r="40" spans="1:4" x14ac:dyDescent="0.2">
      <c r="A40" s="19" t="s">
        <v>32</v>
      </c>
      <c r="B40" s="59">
        <v>0</v>
      </c>
      <c r="C40" s="59">
        <v>0</v>
      </c>
      <c r="D40" s="63"/>
    </row>
    <row r="41" spans="1:4" ht="21.75" customHeight="1" x14ac:dyDescent="0.2">
      <c r="A41" s="24" t="s">
        <v>33</v>
      </c>
      <c r="B41" s="25">
        <f>SUM(B27:B40)</f>
        <v>3095</v>
      </c>
      <c r="C41" s="25">
        <f>SUM(C27:C40)</f>
        <v>2635</v>
      </c>
      <c r="D41" s="26"/>
    </row>
    <row r="42" spans="1:4" ht="18" customHeight="1" x14ac:dyDescent="0.2"/>
    <row r="43" spans="1:4" ht="15" customHeight="1" x14ac:dyDescent="0.2">
      <c r="A43" s="7" t="s">
        <v>85</v>
      </c>
      <c r="B43" s="7"/>
      <c r="C43" s="7"/>
      <c r="D43" s="7"/>
    </row>
    <row r="44" spans="1:4" ht="15" customHeight="1" x14ac:dyDescent="0.2">
      <c r="A44" s="14" t="s">
        <v>10</v>
      </c>
      <c r="B44" s="15" t="str">
        <f>B7</f>
        <v>Parent 1</v>
      </c>
      <c r="C44" s="15" t="str">
        <f>B8</f>
        <v>Parent 2</v>
      </c>
      <c r="D44" s="15" t="s">
        <v>11</v>
      </c>
    </row>
    <row r="45" spans="1:4" ht="15" customHeight="1" x14ac:dyDescent="0.2">
      <c r="A45" s="16" t="s">
        <v>34</v>
      </c>
      <c r="B45" s="59">
        <v>400</v>
      </c>
      <c r="C45" s="59">
        <v>350</v>
      </c>
      <c r="D45" s="60"/>
    </row>
    <row r="46" spans="1:4" ht="15" customHeight="1" x14ac:dyDescent="0.2">
      <c r="A46" s="19" t="s">
        <v>35</v>
      </c>
      <c r="B46" s="59">
        <v>100</v>
      </c>
      <c r="C46" s="59">
        <v>80</v>
      </c>
      <c r="D46" s="63"/>
    </row>
    <row r="47" spans="1:4" ht="15" customHeight="1" x14ac:dyDescent="0.2">
      <c r="A47" s="16" t="s">
        <v>36</v>
      </c>
      <c r="B47" s="59">
        <v>80</v>
      </c>
      <c r="C47" s="59">
        <v>60</v>
      </c>
      <c r="D47" s="60"/>
    </row>
    <row r="48" spans="1:4" ht="15" customHeight="1" x14ac:dyDescent="0.2">
      <c r="A48" s="19" t="s">
        <v>37</v>
      </c>
      <c r="B48" s="59">
        <v>50</v>
      </c>
      <c r="C48" s="59">
        <v>50</v>
      </c>
      <c r="D48" s="63"/>
    </row>
    <row r="49" spans="1:4" ht="15" customHeight="1" x14ac:dyDescent="0.2">
      <c r="A49" s="16" t="s">
        <v>38</v>
      </c>
      <c r="B49" s="59">
        <v>80</v>
      </c>
      <c r="C49" s="59">
        <v>80</v>
      </c>
      <c r="D49" s="60"/>
    </row>
    <row r="50" spans="1:4" ht="15" customHeight="1" x14ac:dyDescent="0.2">
      <c r="A50" s="19" t="s">
        <v>39</v>
      </c>
      <c r="B50" s="59">
        <v>120</v>
      </c>
      <c r="C50" s="59">
        <v>100</v>
      </c>
      <c r="D50" s="63"/>
    </row>
    <row r="51" spans="1:4" ht="15" customHeight="1" x14ac:dyDescent="0.2">
      <c r="A51" s="16" t="s">
        <v>40</v>
      </c>
      <c r="B51" s="59">
        <v>80</v>
      </c>
      <c r="C51" s="59">
        <v>0</v>
      </c>
      <c r="D51" s="60"/>
    </row>
    <row r="52" spans="1:4" ht="16.5" customHeight="1" x14ac:dyDescent="0.2">
      <c r="A52" s="19" t="s">
        <v>41</v>
      </c>
      <c r="B52" s="59">
        <v>100</v>
      </c>
      <c r="C52" s="59">
        <v>100</v>
      </c>
      <c r="D52" s="63"/>
    </row>
    <row r="53" spans="1:4" x14ac:dyDescent="0.2">
      <c r="A53" s="16" t="s">
        <v>42</v>
      </c>
      <c r="B53" s="59">
        <v>80</v>
      </c>
      <c r="C53" s="59">
        <v>60</v>
      </c>
      <c r="D53" s="60"/>
    </row>
    <row r="54" spans="1:4" ht="21.75" customHeight="1" x14ac:dyDescent="0.2">
      <c r="A54" s="24" t="s">
        <v>43</v>
      </c>
      <c r="B54" s="25">
        <f>SUM(B45:B53)</f>
        <v>1090</v>
      </c>
      <c r="C54" s="25">
        <f>SUM(C45:C53)</f>
        <v>880</v>
      </c>
      <c r="D54" s="26"/>
    </row>
    <row r="55" spans="1:4" ht="18" customHeight="1" x14ac:dyDescent="0.2"/>
    <row r="56" spans="1:4" ht="15" customHeight="1" x14ac:dyDescent="0.2">
      <c r="A56" s="6" t="s">
        <v>86</v>
      </c>
      <c r="B56" s="6"/>
      <c r="C56" s="6"/>
      <c r="D56" s="6"/>
    </row>
    <row r="57" spans="1:4" ht="15" customHeight="1" x14ac:dyDescent="0.2">
      <c r="A57" s="14" t="s">
        <v>10</v>
      </c>
      <c r="B57" s="15" t="s">
        <v>44</v>
      </c>
      <c r="C57" s="15" t="s">
        <v>45</v>
      </c>
      <c r="D57" s="15" t="s">
        <v>11</v>
      </c>
    </row>
    <row r="58" spans="1:4" ht="15" customHeight="1" x14ac:dyDescent="0.2">
      <c r="A58" s="27" t="s">
        <v>46</v>
      </c>
      <c r="B58" s="64">
        <v>400</v>
      </c>
      <c r="C58" s="28" t="s">
        <v>47</v>
      </c>
      <c r="D58" s="65"/>
    </row>
    <row r="59" spans="1:4" ht="15" customHeight="1" x14ac:dyDescent="0.2">
      <c r="A59" s="27" t="s">
        <v>48</v>
      </c>
      <c r="B59" s="64">
        <v>120</v>
      </c>
      <c r="C59" s="28" t="s">
        <v>47</v>
      </c>
      <c r="D59" s="65"/>
    </row>
    <row r="60" spans="1:4" ht="15" customHeight="1" x14ac:dyDescent="0.2">
      <c r="A60" s="27" t="s">
        <v>49</v>
      </c>
      <c r="B60" s="64">
        <v>100</v>
      </c>
      <c r="C60" s="28" t="s">
        <v>47</v>
      </c>
      <c r="D60" s="65"/>
    </row>
    <row r="61" spans="1:4" ht="15" customHeight="1" x14ac:dyDescent="0.2">
      <c r="A61" s="27" t="s">
        <v>50</v>
      </c>
      <c r="B61" s="64">
        <v>210</v>
      </c>
      <c r="C61" s="28" t="s">
        <v>47</v>
      </c>
      <c r="D61" s="65"/>
    </row>
    <row r="62" spans="1:4" ht="15" customHeight="1" x14ac:dyDescent="0.2">
      <c r="A62" s="27" t="s">
        <v>51</v>
      </c>
      <c r="B62" s="64">
        <v>800</v>
      </c>
      <c r="C62" s="28" t="s">
        <v>47</v>
      </c>
      <c r="D62" s="65"/>
    </row>
    <row r="63" spans="1:4" ht="15" customHeight="1" x14ac:dyDescent="0.2">
      <c r="A63" s="27" t="s">
        <v>52</v>
      </c>
      <c r="B63" s="64">
        <v>160</v>
      </c>
      <c r="C63" s="28" t="s">
        <v>47</v>
      </c>
      <c r="D63" s="65"/>
    </row>
    <row r="64" spans="1:4" ht="15" customHeight="1" x14ac:dyDescent="0.2">
      <c r="A64" s="27" t="s">
        <v>53</v>
      </c>
      <c r="B64" s="64">
        <v>60</v>
      </c>
      <c r="C64" s="28" t="s">
        <v>47</v>
      </c>
      <c r="D64" s="65"/>
    </row>
    <row r="65" spans="1:4" ht="15" customHeight="1" x14ac:dyDescent="0.2">
      <c r="A65" s="27" t="s">
        <v>54</v>
      </c>
      <c r="B65" s="64">
        <v>50</v>
      </c>
      <c r="C65" s="28" t="s">
        <v>47</v>
      </c>
      <c r="D65" s="65"/>
    </row>
    <row r="66" spans="1:4" ht="15" customHeight="1" x14ac:dyDescent="0.2">
      <c r="A66" s="27" t="s">
        <v>55</v>
      </c>
      <c r="B66" s="64">
        <v>80</v>
      </c>
      <c r="C66" s="28" t="s">
        <v>47</v>
      </c>
      <c r="D66" s="65"/>
    </row>
    <row r="67" spans="1:4" ht="15" customHeight="1" x14ac:dyDescent="0.2">
      <c r="A67" s="27" t="s">
        <v>56</v>
      </c>
      <c r="B67" s="64">
        <v>150</v>
      </c>
      <c r="C67" s="28" t="s">
        <v>47</v>
      </c>
      <c r="D67" s="65"/>
    </row>
    <row r="68" spans="1:4" ht="15" customHeight="1" x14ac:dyDescent="0.2">
      <c r="A68" s="27" t="s">
        <v>57</v>
      </c>
      <c r="B68" s="64">
        <v>80</v>
      </c>
      <c r="C68" s="28" t="s">
        <v>47</v>
      </c>
      <c r="D68" s="65"/>
    </row>
    <row r="69" spans="1:4" ht="16.5" customHeight="1" x14ac:dyDescent="0.2">
      <c r="A69" s="27" t="s">
        <v>58</v>
      </c>
      <c r="B69" s="64">
        <v>0</v>
      </c>
      <c r="C69" s="28" t="s">
        <v>47</v>
      </c>
      <c r="D69" s="65"/>
    </row>
    <row r="70" spans="1:4" x14ac:dyDescent="0.2">
      <c r="A70" s="27" t="s">
        <v>59</v>
      </c>
      <c r="B70" s="64">
        <v>0</v>
      </c>
      <c r="C70" s="28" t="s">
        <v>47</v>
      </c>
      <c r="D70" s="65"/>
    </row>
    <row r="71" spans="1:4" ht="21.75" customHeight="1" x14ac:dyDescent="0.2">
      <c r="A71" s="29" t="s">
        <v>60</v>
      </c>
      <c r="B71" s="30">
        <f>SUM(B58:B70)</f>
        <v>2210</v>
      </c>
      <c r="C71" s="31" t="s">
        <v>47</v>
      </c>
      <c r="D71" s="32"/>
    </row>
    <row r="72" spans="1:4" ht="15.75" customHeight="1" x14ac:dyDescent="0.2"/>
    <row r="73" spans="1:4" ht="15.75" customHeight="1" x14ac:dyDescent="0.2">
      <c r="A73" s="5" t="s">
        <v>87</v>
      </c>
      <c r="B73" s="5"/>
      <c r="C73" s="5"/>
      <c r="D73" s="5"/>
    </row>
    <row r="74" spans="1:4" ht="15.75" customHeight="1" x14ac:dyDescent="0.2">
      <c r="A74" s="12" t="s">
        <v>61</v>
      </c>
      <c r="B74" s="33">
        <f>B23</f>
        <v>6258.333333333333</v>
      </c>
      <c r="C74" s="33">
        <f>C23</f>
        <v>6800</v>
      </c>
      <c r="D74" s="13" t="s">
        <v>62</v>
      </c>
    </row>
    <row r="75" spans="1:4" ht="19.5" customHeight="1" x14ac:dyDescent="0.2">
      <c r="A75" s="12" t="s">
        <v>63</v>
      </c>
      <c r="B75" s="33">
        <f>B74+C74</f>
        <v>13058.333333333332</v>
      </c>
      <c r="C75" s="34" t="s">
        <v>47</v>
      </c>
      <c r="D75" s="13" t="s">
        <v>64</v>
      </c>
    </row>
    <row r="76" spans="1:4" ht="19.5" customHeight="1" x14ac:dyDescent="0.2">
      <c r="A76" s="12" t="s">
        <v>65</v>
      </c>
      <c r="B76" s="35">
        <f>IFERROR(B74/B75,0)</f>
        <v>0.4792597319719209</v>
      </c>
      <c r="C76" s="35">
        <f>IFERROR(C74/B75,0)</f>
        <v>0.52074026802807916</v>
      </c>
      <c r="D76" s="13" t="s">
        <v>66</v>
      </c>
    </row>
    <row r="77" spans="1:4" x14ac:dyDescent="0.2">
      <c r="A77" s="36" t="s">
        <v>67</v>
      </c>
      <c r="B77" s="37">
        <f>ROUND(B76*B71,0)</f>
        <v>1059</v>
      </c>
      <c r="C77" s="37">
        <f>ROUND(C76*B71,0)</f>
        <v>1151</v>
      </c>
      <c r="D77" s="38" t="s">
        <v>68</v>
      </c>
    </row>
    <row r="78" spans="1:4" ht="21.75" customHeight="1" x14ac:dyDescent="0.2">
      <c r="A78" s="4" t="s">
        <v>69</v>
      </c>
      <c r="B78" s="4"/>
      <c r="C78" s="4"/>
      <c r="D78" s="4"/>
    </row>
    <row r="79" spans="1:4" ht="15" customHeight="1" x14ac:dyDescent="0.2"/>
    <row r="80" spans="1:4" x14ac:dyDescent="0.2">
      <c r="A80" s="3" t="s">
        <v>90</v>
      </c>
      <c r="B80" s="3"/>
      <c r="C80" s="3"/>
      <c r="D80" s="3"/>
    </row>
    <row r="81" spans="1:4" ht="21.75" customHeight="1" x14ac:dyDescent="0.2">
      <c r="A81" s="54" t="s">
        <v>96</v>
      </c>
      <c r="B81" s="59">
        <v>0</v>
      </c>
      <c r="C81" s="59">
        <v>0</v>
      </c>
      <c r="D81" s="66" t="s">
        <v>70</v>
      </c>
    </row>
    <row r="82" spans="1:4" ht="18" customHeight="1" x14ac:dyDescent="0.2"/>
    <row r="83" spans="1:4" ht="15" customHeight="1" x14ac:dyDescent="0.2">
      <c r="A83" s="2" t="s">
        <v>89</v>
      </c>
      <c r="B83" s="2"/>
      <c r="C83" s="2"/>
      <c r="D83" s="2"/>
    </row>
    <row r="84" spans="1:4" ht="15" customHeight="1" x14ac:dyDescent="0.2">
      <c r="A84" s="14" t="s">
        <v>10</v>
      </c>
      <c r="B84" s="15" t="str">
        <f>B7</f>
        <v>Parent 1</v>
      </c>
      <c r="C84" s="15" t="str">
        <f>B8</f>
        <v>Parent 2</v>
      </c>
      <c r="D84" s="15" t="s">
        <v>71</v>
      </c>
    </row>
    <row r="85" spans="1:4" ht="15" customHeight="1" x14ac:dyDescent="0.2">
      <c r="A85" s="16" t="s">
        <v>72</v>
      </c>
      <c r="B85" s="39">
        <f>B23</f>
        <v>6258.333333333333</v>
      </c>
      <c r="C85" s="39">
        <f>C23</f>
        <v>6800</v>
      </c>
      <c r="D85" s="17"/>
    </row>
    <row r="86" spans="1:4" ht="15" customHeight="1" x14ac:dyDescent="0.2">
      <c r="A86" s="19" t="s">
        <v>73</v>
      </c>
      <c r="B86" s="40">
        <f>-B41</f>
        <v>-3095</v>
      </c>
      <c r="C86" s="40">
        <f>-C41</f>
        <v>-2635</v>
      </c>
      <c r="D86" s="20"/>
    </row>
    <row r="87" spans="1:4" ht="15" customHeight="1" x14ac:dyDescent="0.2">
      <c r="A87" s="16" t="s">
        <v>74</v>
      </c>
      <c r="B87" s="39">
        <f>-B54</f>
        <v>-1090</v>
      </c>
      <c r="C87" s="39">
        <f>-C54</f>
        <v>-880</v>
      </c>
      <c r="D87" s="17"/>
    </row>
    <row r="88" spans="1:4" ht="21.75" customHeight="1" x14ac:dyDescent="0.2">
      <c r="A88" s="19" t="s">
        <v>75</v>
      </c>
      <c r="B88" s="40">
        <f>-B77</f>
        <v>-1059</v>
      </c>
      <c r="C88" s="40">
        <f>-C77</f>
        <v>-1151</v>
      </c>
      <c r="D88" s="20"/>
    </row>
    <row r="89" spans="1:4" ht="18" customHeight="1" x14ac:dyDescent="0.2">
      <c r="A89" s="16" t="s">
        <v>76</v>
      </c>
      <c r="B89" s="39">
        <f>-B81</f>
        <v>0</v>
      </c>
      <c r="C89" s="39">
        <f>-C81</f>
        <v>0</v>
      </c>
      <c r="D89" s="17"/>
    </row>
    <row r="90" spans="1:4" x14ac:dyDescent="0.2">
      <c r="A90" s="41" t="s">
        <v>77</v>
      </c>
      <c r="B90" s="42">
        <f>B85+B86+B87+B88+B89</f>
        <v>1014.333333333333</v>
      </c>
      <c r="C90" s="42">
        <f>C85+C86+C87+C88+C89</f>
        <v>2134</v>
      </c>
      <c r="D90" s="23"/>
    </row>
    <row r="91" spans="1:4" ht="21.75" customHeight="1" x14ac:dyDescent="0.2">
      <c r="A91" s="43" t="s">
        <v>78</v>
      </c>
      <c r="B91" s="44" t="str">
        <f>IF(B90&gt;0,"✅  Excédent","❌  Déficit")</f>
        <v>✅  Excédent</v>
      </c>
      <c r="C91" s="44" t="str">
        <f>IF(C90&gt;0,"✅  Excédent","❌  Déficit")</f>
        <v>✅  Excédent</v>
      </c>
      <c r="D91" s="45"/>
    </row>
    <row r="92" spans="1:4" ht="15" customHeight="1" x14ac:dyDescent="0.2"/>
    <row r="93" spans="1:4" ht="15" customHeight="1" x14ac:dyDescent="0.2">
      <c r="A93" s="1" t="s">
        <v>88</v>
      </c>
      <c r="B93" s="1"/>
      <c r="C93" s="1"/>
      <c r="D93" s="1"/>
    </row>
    <row r="94" spans="1:4" ht="15" customHeight="1" x14ac:dyDescent="0.2">
      <c r="A94" s="12" t="s">
        <v>79</v>
      </c>
      <c r="B94" s="46">
        <f>IFERROR(B27/B23,0)</f>
        <v>0.19174434087882825</v>
      </c>
      <c r="C94" s="46">
        <f>IFERROR(C27/C23,0)</f>
        <v>0.17647058823529413</v>
      </c>
      <c r="D94" s="13"/>
    </row>
    <row r="95" spans="1:4" x14ac:dyDescent="0.2">
      <c r="A95" s="16" t="s">
        <v>80</v>
      </c>
      <c r="B95" s="47">
        <f>IFERROR(B77/B23,0)</f>
        <v>0.16921438082556592</v>
      </c>
      <c r="C95" s="47">
        <f>IFERROR(C77/C23,0)</f>
        <v>0.16926470588235293</v>
      </c>
      <c r="D95" s="17"/>
    </row>
    <row r="96" spans="1:4" x14ac:dyDescent="0.2">
      <c r="A96" s="12" t="s">
        <v>81</v>
      </c>
      <c r="B96" s="46">
        <f>IFERROR((B41+B54+B77)/B23,0)</f>
        <v>0.8379227696404794</v>
      </c>
      <c r="C96" s="46">
        <f>IFERROR((C41+C54+C77)/C23,0)</f>
        <v>0.68617647058823528</v>
      </c>
      <c r="D96" s="13"/>
    </row>
    <row r="98" spans="1:4" x14ac:dyDescent="0.2">
      <c r="A98" s="55" t="s">
        <v>97</v>
      </c>
      <c r="B98" s="55"/>
      <c r="C98" s="55"/>
      <c r="D98" s="55"/>
    </row>
    <row r="100" spans="1:4" ht="91" customHeight="1" x14ac:dyDescent="0.2">
      <c r="A100" s="56" t="s">
        <v>98</v>
      </c>
      <c r="B100" s="56"/>
      <c r="C100" s="56"/>
      <c r="D100" s="56"/>
    </row>
  </sheetData>
  <sheetProtection algorithmName="SHA-512" hashValue="Y9BkVIFOTW2+AEn+vmop+aLGPJ0KOEZE7Svdiq9IFCmclMrM7am/LLEiFRoJGWQSnilNeeuJ1Ew4vURAqrL3tA==" saltValue="TKF6IzL+yYWR/6I+CrHNRA==" spinCount="100000" sheet="1" objects="1" scenarios="1" selectLockedCells="1"/>
  <mergeCells count="17">
    <mergeCell ref="A1:D1"/>
    <mergeCell ref="A2:D2"/>
    <mergeCell ref="A100:D100"/>
    <mergeCell ref="A98:D98"/>
    <mergeCell ref="A80:D80"/>
    <mergeCell ref="A83:D83"/>
    <mergeCell ref="A93:D93"/>
    <mergeCell ref="A25:D25"/>
    <mergeCell ref="A43:D43"/>
    <mergeCell ref="A56:D56"/>
    <mergeCell ref="A73:D73"/>
    <mergeCell ref="A78:D78"/>
    <mergeCell ref="A3:D3"/>
    <mergeCell ref="A4:D4"/>
    <mergeCell ref="A5:D5"/>
    <mergeCell ref="A6:D6"/>
    <mergeCell ref="A13:D13"/>
  </mergeCells>
  <hyperlinks>
    <hyperlink ref="A2" r:id="rId1" xr:uid="{DB818BD1-4929-0E48-BB46-1D80C0E30DC7}"/>
  </hyperlinks>
  <printOptions horizontalCentered="1"/>
  <pageMargins left="0" right="0" top="0" bottom="0" header="0" footer="0"/>
  <pageSetup paperSize="9" scale="93" fitToHeight="0" orientation="portrait" horizontalDpi="300" verticalDpi="300"/>
  <rowBreaks count="1" manualBreakCount="1">
    <brk id="54" max="16383"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2" baseType="variant">
      <vt:variant>
        <vt:lpstr>Feuilles de calcul</vt:lpstr>
      </vt:variant>
      <vt:variant>
        <vt:i4>1</vt:i4>
      </vt:variant>
    </vt:vector>
  </HeadingPairs>
  <TitlesOfParts>
    <vt:vector size="1" baseType="lpstr">
      <vt:lpstr>Budget Séparation</vt:lpstr>
    </vt:vector>
  </TitlesOfParts>
  <Manager/>
  <Company>Compta Clear Sàrl</Company>
  <LinksUpToDate>false</LinksUpToDate>
  <SharedDoc>false</SharedDoc>
  <HyperlinkBase>https://comptaclear.ch/telechargements/</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Spéaration Couple</dc:title>
  <dc:subject/>
  <dc:creator>Compta Clear Sàrl</dc:creator>
  <cp:keywords/>
  <dc:description/>
  <cp:lastModifiedBy>Grisiger, Laurent</cp:lastModifiedBy>
  <cp:revision>0</cp:revision>
  <dcterms:created xsi:type="dcterms:W3CDTF">2026-04-10T20:10:01Z</dcterms:created>
  <dcterms:modified xsi:type="dcterms:W3CDTF">2026-04-10T20:54:34Z</dcterms:modified>
  <cp:category>Finances Personnelles</cp:category>
  <dc:language>en-US</dc:language>
</cp:coreProperties>
</file>