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laurentgrisiger/kDrive/Documents internes/Fichiers Calculation/Pret site Internet/"/>
    </mc:Choice>
  </mc:AlternateContent>
  <xr:revisionPtr revIDLastSave="0" documentId="13_ncr:1_{51CAE862-83FE-2241-A81C-B0CC9ABDFBD3}" xr6:coauthVersionLast="47" xr6:coauthVersionMax="47" xr10:uidLastSave="{00000000-0000-0000-0000-000000000000}"/>
  <bookViews>
    <workbookView xWindow="4640" yWindow="1920" windowWidth="33600" windowHeight="20400" xr2:uid="{A86BD5D7-FBD7-3E4B-8477-29ABFFBA7AD6}"/>
  </bookViews>
  <sheets>
    <sheet name="Calculateur Coût Du Crédit"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B23" i="1"/>
  <c r="B18" i="1"/>
  <c r="B19" i="1" s="1"/>
  <c r="B22" i="1" l="1"/>
  <c r="B25" i="1" s="1"/>
  <c r="B26" i="1" s="1"/>
  <c r="B27" i="1" s="1"/>
</calcChain>
</file>

<file path=xl/sharedStrings.xml><?xml version="1.0" encoding="utf-8"?>
<sst xmlns="http://schemas.openxmlformats.org/spreadsheetml/2006/main" count="42" uniqueCount="42">
  <si>
    <t>Sachez exactement combien vous allez payer en plus avant de signer</t>
  </si>
  <si>
    <t>Paramètre / Poste</t>
  </si>
  <si>
    <t>Votre situation</t>
  </si>
  <si>
    <t>Explication</t>
  </si>
  <si>
    <t>A — PARAMÈTRES DU CRÉDIT</t>
  </si>
  <si>
    <t xml:space="preserve">  Montant emprunté (CHF)</t>
  </si>
  <si>
    <t>Montant total que vous souhaitez emprunter</t>
  </si>
  <si>
    <t xml:space="preserve">  Taux d'intérêt annuel (%)</t>
  </si>
  <si>
    <t>Ex : 7.99% → saisir 0.0799  |  Comparez plusieurs offres !</t>
  </si>
  <si>
    <t xml:space="preserve">  Durée du crédit (mois)</t>
  </si>
  <si>
    <t>Ex : 24 = 2 ans | 48 = 4 ans | 60 = 5 ans</t>
  </si>
  <si>
    <t xml:space="preserve">  Frais de dossier (CHF)</t>
  </si>
  <si>
    <t>Frais uniques à l'ouverture — parfois cachés</t>
  </si>
  <si>
    <t xml:space="preserve">  Assurance solde restant dû / mois</t>
  </si>
  <si>
    <t>Optionnelle mais souvent proposée — attention au coût</t>
  </si>
  <si>
    <t xml:space="preserve">  Protection perte d'emploi / mois</t>
  </si>
  <si>
    <t>Optionnelle — lire les conditions attentivement</t>
  </si>
  <si>
    <t>B — RÉSULTATS : CE QUE LE CRÉDIT VA VRAIMENT VOUS COÛTER</t>
  </si>
  <si>
    <t xml:space="preserve">  Taux mensuel</t>
  </si>
  <si>
    <t>Taux annuel divisé par 12 mois</t>
  </si>
  <si>
    <t>Montant à rembourser chaque mois — capital + intérêts (formule PMT bancaire)</t>
  </si>
  <si>
    <t>Ce que vous payez réellement chaque mois, assurances comprises</t>
  </si>
  <si>
    <t>Décomposition du coût total</t>
  </si>
  <si>
    <t xml:space="preserve">  Total des remboursements (mensualités × durée)</t>
  </si>
  <si>
    <t>Somme brute de toutes vos mensualités sur toute la durée</t>
  </si>
  <si>
    <t xml:space="preserve">  Frais de dossier</t>
  </si>
  <si>
    <t>Frais uniques payés à la signature</t>
  </si>
  <si>
    <t xml:space="preserve">  Total assurances sur toute la durée</t>
  </si>
  <si>
    <t>Ce que vous payez en assurances sur toute la durée du crédit</t>
  </si>
  <si>
    <t>La différence entre ce que vous remboursez et ce que vous avez réellement reçu</t>
  </si>
  <si>
    <t>Plus ce % est élevé, plus le crédit est cher. Comparez toujours !</t>
  </si>
  <si>
    <t>CALCULATEUR DU COÛT RÉEL D'UN CRÉDIT</t>
  </si>
  <si>
    <t>COÛT TOTAL DU CRÉDIT (Capital + intérêts + frais + assurances)</t>
  </si>
  <si>
    <t>La vraie somme dépensée</t>
  </si>
  <si>
    <t>SURCOÛT PAR RAPPORT AU CAPITAL (ce que vous payez EN PLUS)</t>
  </si>
  <si>
    <t>% de surcoût (intérêts / capital)</t>
  </si>
  <si>
    <t>Mensualité estimée hors assurances</t>
  </si>
  <si>
    <t>Mensualité estimée totale (avec assurances)</t>
  </si>
  <si>
    <t>Compta Clear Sàrl / Bosquets de Paudille 23 - 1803 Chardonne / 021 323 90 00 / info@comptaclear.ch / www.comptaclear.ch</t>
  </si>
  <si>
    <t>Téléchargeable gratuitement sous https://comptaclear.ch/telechargements/</t>
  </si>
  <si>
    <t>Note importante – Conditions d’utilisation
Cet outil constitue un aide-mémoire budgétaire à usage privé. Il a été développé par la fiduciaire Compta Clear Sàrl (https://comptaclear.ch) à titre purement informatif. Les informations, calculs et estimations fournis ne constituent ni un conseil financier, fiscal ou juridique et sont fournis sans garantie quant à leur exactitude, leur exhaustivité ou leur adéquation à une situation particulière. Compta Clear Sàrl décline toute responsabilité en cas d’erreurs, d’omissions, de mauvaise interprétation ou d’utilisation inappropriée de ce document, ainsi que pour toute décision prise sur la base des informations qu’il contient. En téléchargeant et en utilisant ce fichier, l’utilisateur accepte tacitement les conditions générales de Compta Clear Sàrl.
La répartition des charges au sein d’un couple (marié ou non) est librement convenue entre les parties. En Suisse, les époux contribuent, chacun selon ses facultés, à l’entretien convenable de la famille conformément à l’Code civil suisse art. 163. Pour les couples non mariés, aucune disposition légale spécifique ne régit la répartition des charges, celle-ci relève de la liberté contractuelle. Il est recommandé de consulter un professionnel qualifié (fiduciaire, conseiller financier ou juridique) afin de valider toute décision ou organisation financière.</t>
  </si>
  <si>
    <t>Cellules BLEUES → à remplir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</si>
</sst>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CHF&quot;;\(#,##0.00&quot; CHF)&quot;;\-"/>
    <numFmt numFmtId="165" formatCode="0.000%"/>
  </numFmts>
  <fonts count="17" x14ac:knownFonts="1">
    <font>
      <sz val="11"/>
      <color theme="1"/>
      <name val="Calibri"/>
      <family val="2"/>
      <charset val="1"/>
    </font>
    <font>
      <b/>
      <sz val="14"/>
      <color rgb="FFFFFFFF"/>
      <name val="Arial"/>
      <family val="2"/>
    </font>
    <font>
      <b/>
      <sz val="10"/>
      <color rgb="FFFFFFFF"/>
      <name val="Arial"/>
      <family val="2"/>
    </font>
    <font>
      <i/>
      <sz val="9"/>
      <color rgb="FF1B3A6B"/>
      <name val="Arial"/>
      <family val="2"/>
    </font>
    <font>
      <sz val="10"/>
      <color rgb="FF1A1A1A"/>
      <name val="Arial"/>
      <family val="2"/>
    </font>
    <font>
      <sz val="10"/>
      <color rgb="FF0000FF"/>
      <name val="Arial"/>
      <family val="2"/>
    </font>
    <font>
      <i/>
      <sz val="9"/>
      <color rgb="FF777777"/>
      <name val="Arial"/>
      <family val="2"/>
    </font>
    <font>
      <i/>
      <sz val="10"/>
      <color rgb="FF777777"/>
      <name val="Arial"/>
      <family val="2"/>
    </font>
    <font>
      <b/>
      <sz val="10"/>
      <color rgb="FF1A1A1A"/>
      <name val="Arial"/>
      <family val="2"/>
    </font>
    <font>
      <b/>
      <sz val="10"/>
      <color rgb="FF1A7A4A"/>
      <name val="Arial"/>
      <family val="2"/>
    </font>
    <font>
      <b/>
      <sz val="10"/>
      <color rgb="FF1B3A6B"/>
      <name val="Arial"/>
      <family val="2"/>
    </font>
    <font>
      <sz val="10"/>
      <color rgb="FF784212"/>
      <name val="Arial"/>
      <family val="2"/>
    </font>
    <font>
      <u/>
      <sz val="11"/>
      <color theme="10"/>
      <name val="Calibri"/>
      <family val="2"/>
      <charset val="1"/>
    </font>
    <font>
      <sz val="14"/>
      <color theme="1"/>
      <name val="Calibri"/>
      <family val="2"/>
      <charset val="1"/>
    </font>
    <font>
      <u/>
      <sz val="14"/>
      <color theme="10"/>
      <name val="Calibri"/>
      <family val="2"/>
      <charset val="1"/>
    </font>
    <font>
      <i/>
      <sz val="9"/>
      <color rgb="FF888888"/>
      <name val="Arial"/>
      <family val="2"/>
    </font>
    <font>
      <b/>
      <sz val="12"/>
      <color rgb="FFFFFFFF"/>
      <name val="Arial"/>
      <family val="2"/>
    </font>
  </fonts>
  <fills count="10">
    <fill>
      <patternFill patternType="none"/>
    </fill>
    <fill>
      <patternFill patternType="gray125"/>
    </fill>
    <fill>
      <patternFill patternType="solid">
        <fgColor rgb="FF1B3A6B"/>
        <bgColor rgb="FF2C3E50"/>
      </patternFill>
    </fill>
    <fill>
      <patternFill patternType="solid">
        <fgColor rgb="FF2874A6"/>
        <bgColor rgb="FF1A7A4A"/>
      </patternFill>
    </fill>
    <fill>
      <patternFill patternType="solid">
        <fgColor rgb="FFD4E6F1"/>
        <bgColor rgb="FFD1F2EB"/>
      </patternFill>
    </fill>
    <fill>
      <patternFill patternType="solid">
        <fgColor rgb="FFF8FBFE"/>
        <bgColor rgb="FFFFFFFF"/>
      </patternFill>
    </fill>
    <fill>
      <patternFill patternType="solid">
        <fgColor rgb="FFEBF5FB"/>
        <bgColor rgb="FFF0F5FF"/>
      </patternFill>
    </fill>
    <fill>
      <patternFill patternType="solid">
        <fgColor rgb="FFD5F5E3"/>
        <bgColor rgb="FFD1F2EB"/>
      </patternFill>
    </fill>
    <fill>
      <patternFill patternType="solid">
        <fgColor rgb="FFFDEBD0"/>
        <bgColor rgb="FFFADBD8"/>
      </patternFill>
    </fill>
    <fill>
      <patternFill patternType="solid">
        <fgColor rgb="FF922B21"/>
        <bgColor rgb="FF784212"/>
      </patternFill>
    </fill>
  </fills>
  <borders count="6">
    <border>
      <left/>
      <right/>
      <top/>
      <bottom/>
      <diagonal/>
    </border>
    <border>
      <left style="thin">
        <color rgb="FFC8C8C8"/>
      </left>
      <right style="thin">
        <color rgb="FFC8C8C8"/>
      </right>
      <top style="thin">
        <color rgb="FFC8C8C8"/>
      </top>
      <bottom style="thin">
        <color rgb="FFC8C8C8"/>
      </bottom>
      <diagonal/>
    </border>
    <border>
      <left style="thin">
        <color rgb="FFBBBBBB"/>
      </left>
      <right/>
      <top style="thin">
        <color rgb="FFBBBBBB"/>
      </top>
      <bottom style="thin">
        <color rgb="FFBBBBBB"/>
      </bottom>
      <diagonal/>
    </border>
    <border>
      <left/>
      <right/>
      <top style="thin">
        <color rgb="FFBBBBBB"/>
      </top>
      <bottom style="thin">
        <color rgb="FFBBBBBB"/>
      </bottom>
      <diagonal/>
    </border>
    <border>
      <left/>
      <right style="thin">
        <color rgb="FFBBBBBB"/>
      </right>
      <top style="thin">
        <color rgb="FFBBBBBB"/>
      </top>
      <bottom style="thin">
        <color rgb="FFBBBBBB"/>
      </bottom>
      <diagonal/>
    </border>
    <border>
      <left/>
      <right/>
      <top style="thin">
        <color rgb="FFC8C8C8"/>
      </top>
      <bottom/>
      <diagonal/>
    </border>
  </borders>
  <cellStyleXfs count="2">
    <xf numFmtId="0" fontId="0" fillId="0" borderId="0"/>
    <xf numFmtId="0" fontId="12"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vertical="center"/>
    </xf>
    <xf numFmtId="0" fontId="4" fillId="5" borderId="1" xfId="0" applyFont="1" applyFill="1" applyBorder="1" applyAlignment="1">
      <alignment horizontal="left" vertical="center"/>
    </xf>
    <xf numFmtId="0" fontId="6" fillId="5" borderId="1" xfId="0" applyFont="1" applyFill="1" applyBorder="1" applyAlignment="1">
      <alignment horizontal="left" vertical="center" wrapText="1"/>
    </xf>
    <xf numFmtId="0" fontId="7" fillId="5" borderId="1" xfId="0" applyFont="1" applyFill="1" applyBorder="1" applyAlignment="1">
      <alignment horizontal="left" vertical="center"/>
    </xf>
    <xf numFmtId="0" fontId="8" fillId="5" borderId="1" xfId="0" applyFont="1" applyFill="1" applyBorder="1" applyAlignment="1">
      <alignment horizontal="left" vertical="center"/>
    </xf>
    <xf numFmtId="164" fontId="9" fillId="7" borderId="1" xfId="0" applyNumberFormat="1" applyFont="1" applyFill="1" applyBorder="1" applyAlignment="1">
      <alignment horizontal="right" vertical="center"/>
    </xf>
    <xf numFmtId="0" fontId="6" fillId="7" borderId="1" xfId="0" applyFont="1" applyFill="1" applyBorder="1" applyAlignment="1">
      <alignment horizontal="left" vertical="center" wrapText="1"/>
    </xf>
    <xf numFmtId="164" fontId="11" fillId="8" borderId="1" xfId="0" applyNumberFormat="1" applyFont="1" applyFill="1" applyBorder="1" applyAlignment="1">
      <alignment horizontal="right" vertical="center"/>
    </xf>
    <xf numFmtId="0" fontId="6" fillId="8" borderId="1" xfId="0" applyFont="1" applyFill="1" applyBorder="1" applyAlignment="1">
      <alignment horizontal="left" vertical="center" wrapText="1"/>
    </xf>
    <xf numFmtId="164" fontId="2" fillId="9" borderId="1" xfId="0" applyNumberFormat="1" applyFont="1" applyFill="1" applyBorder="1" applyAlignment="1">
      <alignment horizontal="right" vertical="center"/>
    </xf>
    <xf numFmtId="0" fontId="15" fillId="0" borderId="0" xfId="0" applyFont="1" applyAlignment="1">
      <alignment vertical="center" wrapText="1"/>
    </xf>
    <xf numFmtId="164" fontId="5" fillId="6" borderId="1" xfId="0" applyNumberFormat="1" applyFont="1" applyFill="1" applyBorder="1" applyAlignment="1" applyProtection="1">
      <alignment horizontal="right" vertical="center"/>
      <protection locked="0"/>
    </xf>
    <xf numFmtId="165" fontId="5" fillId="6" borderId="1" xfId="0" applyNumberFormat="1" applyFont="1" applyFill="1" applyBorder="1" applyAlignment="1" applyProtection="1">
      <alignment horizontal="right" vertical="center"/>
      <protection locked="0"/>
    </xf>
    <xf numFmtId="1" fontId="5" fillId="6" borderId="1" xfId="0" applyNumberFormat="1" applyFont="1" applyFill="1" applyBorder="1" applyAlignment="1" applyProtection="1">
      <alignment horizontal="right" vertical="center"/>
      <protection locked="0"/>
    </xf>
    <xf numFmtId="0" fontId="15" fillId="0" borderId="5" xfId="0" applyFont="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3" borderId="1" xfId="0" applyFont="1" applyFill="1" applyBorder="1" applyAlignment="1">
      <alignment horizontal="left" vertical="center"/>
    </xf>
    <xf numFmtId="0" fontId="10" fillId="4" borderId="1" xfId="0" applyFont="1" applyFill="1" applyBorder="1" applyAlignment="1">
      <alignment horizontal="left" vertical="center"/>
    </xf>
    <xf numFmtId="164" fontId="16" fillId="9" borderId="1" xfId="0" applyNumberFormat="1" applyFont="1" applyFill="1" applyBorder="1" applyAlignment="1">
      <alignment horizontal="right" vertical="center"/>
    </xf>
    <xf numFmtId="10" fontId="16" fillId="2" borderId="1" xfId="0" applyNumberFormat="1" applyFont="1" applyFill="1" applyBorder="1" applyAlignment="1">
      <alignment horizontal="righ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56E4-55A2-0D46-8BA1-678A0B250187}">
  <sheetPr>
    <pageSetUpPr fitToPage="1"/>
  </sheetPr>
  <dimension ref="A1:E28"/>
  <sheetViews>
    <sheetView showGridLines="0" tabSelected="1" zoomScaleNormal="100" workbookViewId="0">
      <selection activeCell="B9" sqref="B9"/>
    </sheetView>
  </sheetViews>
  <sheetFormatPr baseColWidth="10" defaultColWidth="8.6640625" defaultRowHeight="15" x14ac:dyDescent="0.2"/>
  <cols>
    <col min="1" max="1" width="59.6640625" bestFit="1" customWidth="1"/>
    <col min="2" max="2" width="25.83203125" customWidth="1"/>
    <col min="3" max="3" width="51.33203125" customWidth="1"/>
  </cols>
  <sheetData>
    <row r="1" spans="1:3" ht="19" x14ac:dyDescent="0.25">
      <c r="A1" s="16" t="s">
        <v>38</v>
      </c>
      <c r="B1" s="17"/>
      <c r="C1" s="18"/>
    </row>
    <row r="2" spans="1:3" ht="19" x14ac:dyDescent="0.25">
      <c r="A2" s="19" t="s">
        <v>39</v>
      </c>
      <c r="B2" s="20"/>
      <c r="C2" s="21"/>
    </row>
    <row r="3" spans="1:3" ht="45.75" customHeight="1" x14ac:dyDescent="0.2">
      <c r="A3" s="22" t="s">
        <v>31</v>
      </c>
      <c r="B3" s="22"/>
      <c r="C3" s="22"/>
    </row>
    <row r="4" spans="1:3" ht="21" customHeight="1" x14ac:dyDescent="0.2">
      <c r="A4" s="23" t="s">
        <v>0</v>
      </c>
      <c r="B4" s="23"/>
      <c r="C4" s="23"/>
    </row>
    <row r="5" spans="1:3" ht="21" customHeight="1" x14ac:dyDescent="0.2">
      <c r="A5" s="24" t="s">
        <v>41</v>
      </c>
      <c r="B5" s="24"/>
      <c r="C5" s="24"/>
    </row>
    <row r="6" spans="1:3" ht="21" customHeight="1" x14ac:dyDescent="0.2"/>
    <row r="7" spans="1:3" ht="21" customHeight="1" x14ac:dyDescent="0.2">
      <c r="A7" s="1" t="s">
        <v>1</v>
      </c>
      <c r="B7" s="1" t="s">
        <v>2</v>
      </c>
      <c r="C7" s="1" t="s">
        <v>3</v>
      </c>
    </row>
    <row r="8" spans="1:3" ht="21" customHeight="1" x14ac:dyDescent="0.2">
      <c r="A8" s="25" t="s">
        <v>4</v>
      </c>
      <c r="B8" s="25"/>
      <c r="C8" s="25"/>
    </row>
    <row r="9" spans="1:3" ht="21" customHeight="1" x14ac:dyDescent="0.2">
      <c r="A9" s="2" t="s">
        <v>5</v>
      </c>
      <c r="B9" s="12">
        <v>30000</v>
      </c>
      <c r="C9" s="3" t="s">
        <v>6</v>
      </c>
    </row>
    <row r="10" spans="1:3" ht="21" customHeight="1" x14ac:dyDescent="0.2">
      <c r="A10" s="2" t="s">
        <v>7</v>
      </c>
      <c r="B10" s="13">
        <v>5.8999999999999997E-2</v>
      </c>
      <c r="C10" s="3" t="s">
        <v>8</v>
      </c>
    </row>
    <row r="11" spans="1:3" ht="21" customHeight="1" x14ac:dyDescent="0.2">
      <c r="A11" s="2" t="s">
        <v>9</v>
      </c>
      <c r="B11" s="14">
        <v>48</v>
      </c>
      <c r="C11" s="3" t="s">
        <v>10</v>
      </c>
    </row>
    <row r="12" spans="1:3" ht="21" customHeight="1" x14ac:dyDescent="0.2">
      <c r="A12" s="2" t="s">
        <v>11</v>
      </c>
      <c r="B12" s="12">
        <v>150</v>
      </c>
      <c r="C12" s="3" t="s">
        <v>12</v>
      </c>
    </row>
    <row r="13" spans="1:3" ht="21" customHeight="1" x14ac:dyDescent="0.2">
      <c r="A13" s="2" t="s">
        <v>13</v>
      </c>
      <c r="B13" s="12">
        <v>20</v>
      </c>
      <c r="C13" s="3" t="s">
        <v>14</v>
      </c>
    </row>
    <row r="14" spans="1:3" ht="21" customHeight="1" x14ac:dyDescent="0.2">
      <c r="A14" s="2" t="s">
        <v>15</v>
      </c>
      <c r="B14" s="12">
        <v>0</v>
      </c>
      <c r="C14" s="3" t="s">
        <v>16</v>
      </c>
    </row>
    <row r="15" spans="1:3" ht="21" customHeight="1" x14ac:dyDescent="0.2"/>
    <row r="16" spans="1:3" ht="21" customHeight="1" x14ac:dyDescent="0.2">
      <c r="A16" s="25" t="s">
        <v>17</v>
      </c>
      <c r="B16" s="25"/>
      <c r="C16" s="25"/>
    </row>
    <row r="17" spans="1:5" ht="21" customHeight="1" x14ac:dyDescent="0.2">
      <c r="A17" s="4" t="s">
        <v>18</v>
      </c>
      <c r="C17" s="3" t="s">
        <v>19</v>
      </c>
    </row>
    <row r="18" spans="1:5" ht="21" customHeight="1" x14ac:dyDescent="0.2">
      <c r="A18" s="5" t="s">
        <v>36</v>
      </c>
      <c r="B18" s="6">
        <f>IFERROR(PMT(B10/12,B11,-B9),0)</f>
        <v>703.17625830459463</v>
      </c>
      <c r="C18" s="7" t="s">
        <v>20</v>
      </c>
    </row>
    <row r="19" spans="1:5" ht="21" customHeight="1" x14ac:dyDescent="0.2">
      <c r="A19" s="5" t="s">
        <v>37</v>
      </c>
      <c r="B19" s="6">
        <f>B18+B13+B14</f>
        <v>723.17625830459463</v>
      </c>
      <c r="C19" s="7" t="s">
        <v>21</v>
      </c>
    </row>
    <row r="20" spans="1:5" ht="21" customHeight="1" x14ac:dyDescent="0.2"/>
    <row r="21" spans="1:5" ht="21" customHeight="1" x14ac:dyDescent="0.2">
      <c r="A21" s="26" t="s">
        <v>22</v>
      </c>
      <c r="B21" s="26"/>
      <c r="C21" s="26"/>
    </row>
    <row r="22" spans="1:5" ht="21" customHeight="1" x14ac:dyDescent="0.2">
      <c r="A22" s="2" t="s">
        <v>23</v>
      </c>
      <c r="B22" s="8">
        <f>B18*B11</f>
        <v>33752.46039862054</v>
      </c>
      <c r="C22" s="9" t="s">
        <v>24</v>
      </c>
    </row>
    <row r="23" spans="1:5" ht="21" customHeight="1" x14ac:dyDescent="0.2">
      <c r="A23" s="2" t="s">
        <v>25</v>
      </c>
      <c r="B23" s="8">
        <f>B12</f>
        <v>150</v>
      </c>
      <c r="C23" s="9" t="s">
        <v>26</v>
      </c>
    </row>
    <row r="24" spans="1:5" ht="21" customHeight="1" x14ac:dyDescent="0.2">
      <c r="A24" s="2" t="s">
        <v>27</v>
      </c>
      <c r="B24" s="8">
        <f>(B13+B14)*B11</f>
        <v>960</v>
      </c>
      <c r="C24" s="9" t="s">
        <v>28</v>
      </c>
    </row>
    <row r="25" spans="1:5" ht="26" customHeight="1" x14ac:dyDescent="0.2">
      <c r="A25" s="2" t="s">
        <v>32</v>
      </c>
      <c r="B25" s="27">
        <f>B22+B23+B24</f>
        <v>34862.46039862054</v>
      </c>
      <c r="C25" s="2" t="s">
        <v>33</v>
      </c>
    </row>
    <row r="26" spans="1:5" ht="23" customHeight="1" x14ac:dyDescent="0.2">
      <c r="A26" s="10" t="s">
        <v>34</v>
      </c>
      <c r="B26" s="27">
        <f>B25-B9</f>
        <v>4862.4603986205402</v>
      </c>
      <c r="C26" s="2" t="s">
        <v>29</v>
      </c>
    </row>
    <row r="27" spans="1:5" ht="26" customHeight="1" x14ac:dyDescent="0.2">
      <c r="A27" s="2" t="s">
        <v>35</v>
      </c>
      <c r="B27" s="28">
        <f>IFERROR(B26/B9,0)</f>
        <v>0.16208201328735133</v>
      </c>
      <c r="C27" s="2" t="s">
        <v>30</v>
      </c>
    </row>
    <row r="28" spans="1:5" ht="136" customHeight="1" x14ac:dyDescent="0.2">
      <c r="A28" s="15" t="s">
        <v>40</v>
      </c>
      <c r="B28" s="15"/>
      <c r="C28" s="15"/>
      <c r="D28" s="11"/>
      <c r="E28" s="11"/>
    </row>
  </sheetData>
  <sheetProtection algorithmName="SHA-512" hashValue="XF7RfZ67910+bFsEIQMFMTSe6psSOTQkt9f59nD9C8E5dcnRC7Sfy74WHVjuziZjCnzv7iiDRnAgDNCfo2YqdQ==" saltValue="xwKXlbXAXT+oDZ86z9uHRA==" spinCount="100000" sheet="1" objects="1" scenarios="1" selectLockedCells="1"/>
  <mergeCells count="9">
    <mergeCell ref="A28:C28"/>
    <mergeCell ref="A1:C1"/>
    <mergeCell ref="A2:C2"/>
    <mergeCell ref="A3:C3"/>
    <mergeCell ref="A4:C4"/>
    <mergeCell ref="A5:C5"/>
    <mergeCell ref="A8:C8"/>
    <mergeCell ref="A16:C16"/>
    <mergeCell ref="A21:C21"/>
  </mergeCells>
  <printOptions horizontalCentered="1"/>
  <pageMargins left="0" right="0" top="0" bottom="0" header="0" footer="0"/>
  <pageSetup paperSize="9" scale="68"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Calculateur Coût Du Crédit</vt:lpstr>
    </vt:vector>
  </TitlesOfParts>
  <Manager/>
  <Company>Compta Clear Sàrl</Company>
  <LinksUpToDate>false</LinksUpToDate>
  <SharedDoc>false</SharedDoc>
  <HyperlinkBase>https://comptaclear.ch/telechargements/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Coût réél crédit à la consommation</dc:title>
  <dc:subject>Calculateur</dc:subject>
  <dc:creator>Compta Clear Sàrl</dc:creator>
  <cp:keywords/>
  <dc:description/>
  <cp:lastModifiedBy>Grisiger, Laurent</cp:lastModifiedBy>
  <dcterms:created xsi:type="dcterms:W3CDTF">2026-04-13T09:50:51Z</dcterms:created>
  <dcterms:modified xsi:type="dcterms:W3CDTF">2026-04-14T16:09:27Z</dcterms:modified>
  <cp:category/>
</cp:coreProperties>
</file>